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270" activeTab="0"/>
  </bookViews>
  <sheets>
    <sheet name="工事費内訳書" sheetId="1" r:id="rId1"/>
  </sheets>
  <definedNames>
    <definedName name="_xlnm.Print_Area" localSheetId="0">'工事費内訳書'!$A$1:$G$81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'工事費内訳書'!$G$81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'工事費内訳書'!$I$81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<sst xmlns="http://schemas.openxmlformats.org/spreadsheetml/2006/main" count="157" uniqueCount="92">
  <si>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</si>
  <si>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</si>
  <si>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</si>
  <si>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</si>
  <si>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</si>
  <si>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</si>
  <si>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</si>
  <si>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</si>
  <si>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</si>
  <si>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</si>
  <si>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</si>
  <si>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</si>
  <si>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</si>
  <si>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復旧治山　三好市馬路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</si>
  <si>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</si>
  <si>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</si>
  <si>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</si>
  <si>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</si>
  <si>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山腹工
</t>
  </si>
  <si>
    <t xml:space="preserve">補強土工
</t>
  </si>
  <si>
    <t xml:space="preserve">位置決め工
</t>
  </si>
  <si>
    <t>孔</t>
  </si>
  <si>
    <t xml:space="preserve">グランドドリル移設
</t>
  </si>
  <si>
    <t>回</t>
  </si>
  <si>
    <t>削孔
φ=65mm</t>
  </si>
  <si>
    <t>本</t>
  </si>
  <si>
    <t>グラウト注入工
24kN/mm2 W/C≦50%</t>
  </si>
  <si>
    <t xml:space="preserve">支圧板設置工
</t>
  </si>
  <si>
    <t xml:space="preserve">ワイヤーロープ架設工
</t>
  </si>
  <si>
    <t>ｍ</t>
  </si>
  <si>
    <t>ケーブルクレーン資材運搬
鋼材</t>
  </si>
  <si>
    <t>ton</t>
  </si>
  <si>
    <t xml:space="preserve">材料費
</t>
  </si>
  <si>
    <t>アンカーボルト
D22(M20)×2500 PL付(12t,6t)</t>
  </si>
  <si>
    <t>支圧板
礫質土　PL-6t×φ400</t>
  </si>
  <si>
    <t>個</t>
  </si>
  <si>
    <t>連結ロープ
ZA/O 3×7 φ12 L=1.09 両端トヨロック加工</t>
  </si>
  <si>
    <t>縦ロープ
ZA/O 3×7 φ12</t>
  </si>
  <si>
    <t>横ロープ
ZA/O 3×7 φ12</t>
  </si>
  <si>
    <t>ターンバックル
M16×250 両端JAW</t>
  </si>
  <si>
    <t>シャックル
SC-呼12</t>
  </si>
  <si>
    <t>シャックル
BC-呼12</t>
  </si>
  <si>
    <t>巻付グリップ
12φ用-800</t>
  </si>
  <si>
    <t>クロスクリップ
（小）3.2t×60×60</t>
  </si>
  <si>
    <t xml:space="preserve">土留工
</t>
  </si>
  <si>
    <t>かご枠工
詰石,吸出防止材設置</t>
  </si>
  <si>
    <t>吸出し防止マット
厚10mm</t>
  </si>
  <si>
    <t>㎡</t>
  </si>
  <si>
    <t>m3</t>
  </si>
  <si>
    <t>型枠工
一般型枠,無筋構造物</t>
  </si>
  <si>
    <t xml:space="preserve">基面整正
</t>
  </si>
  <si>
    <t>日</t>
  </si>
  <si>
    <t>ネームプレート（ｱﾙﾐﾆｳﾑ軽合金鋳造製）
A型(横40cm×縦30cm×1cm)　堤名板用</t>
  </si>
  <si>
    <t>枚</t>
  </si>
  <si>
    <t xml:space="preserve">作業土工
</t>
  </si>
  <si>
    <t>掘削工
土砂</t>
  </si>
  <si>
    <t>埋戻工
土砂</t>
  </si>
  <si>
    <t>残土現場内処理
土砂</t>
  </si>
  <si>
    <t xml:space="preserve">ダンプトラック運搬（根株、チップ）
</t>
  </si>
  <si>
    <t xml:space="preserve">仮設工
</t>
  </si>
  <si>
    <t xml:space="preserve">仮設工（索道工）
</t>
  </si>
  <si>
    <t>ケーブルクレーン架設･撤去
架設・撤去,180日</t>
  </si>
  <si>
    <t>基</t>
  </si>
  <si>
    <t>ウインチベース架設・撤去
架設・撤去,３ヵ月～６ヵ月</t>
  </si>
  <si>
    <t>アンカー架設・撤去
根株・立木</t>
  </si>
  <si>
    <t>アンカー架設・撤去
丸太埋込み</t>
  </si>
  <si>
    <t xml:space="preserve">タワー
</t>
  </si>
  <si>
    <t>月</t>
  </si>
  <si>
    <t xml:space="preserve">簡易ケーブルクレーン設置・撤去
</t>
  </si>
  <si>
    <t xml:space="preserve">仮設工（廻排水工）
</t>
  </si>
  <si>
    <t>暗渠配水管
据付･撤去,φ300mm</t>
  </si>
  <si>
    <t>大型土のう工
製作・設置</t>
  </si>
  <si>
    <t>袋</t>
  </si>
  <si>
    <t>大型土のう工
撤去</t>
  </si>
  <si>
    <t xml:space="preserve">間接工事費
</t>
  </si>
  <si>
    <t xml:space="preserve">共通仮設費
</t>
  </si>
  <si>
    <t xml:space="preserve">共通仮設費（率計上）
</t>
  </si>
  <si>
    <t xml:space="preserve">準備費
</t>
  </si>
  <si>
    <t xml:space="preserve">伐採費
</t>
  </si>
  <si>
    <t>スギ　伐採費
胸高直径　30cm</t>
  </si>
  <si>
    <t>スギ　伐採費
胸高直径　36cm</t>
  </si>
  <si>
    <t>建設廃材
木くず(根株)</t>
  </si>
  <si>
    <t>空m3</t>
  </si>
  <si>
    <t xml:space="preserve">営繕費
</t>
  </si>
  <si>
    <t xml:space="preserve">洋式トイレ設置費
</t>
  </si>
  <si>
    <t xml:space="preserve">現場管理費
</t>
  </si>
  <si>
    <t xml:space="preserve">一般管理費等
</t>
  </si>
  <si>
    <t xml:space="preserve">工事価格
</t>
  </si>
  <si>
    <t xml:space="preserve">連結ロープ設置工
</t>
  </si>
  <si>
    <t xml:space="preserve">栗石運搬
</t>
  </si>
  <si>
    <t xml:space="preserve">重機吊り下ろし
</t>
  </si>
  <si>
    <t>コンクリート工
BB18-8-40 W/C≦60%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</si>
</sst>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21" xfId="63" applyNumberFormat="1" applyFont="1" applyBorder="1" applyAlignment="1" applyProtection="1">
      <alignment horizontal="center" vertical="center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2" xfId="63" applyNumberFormat="1" applyFont="1" applyBorder="1" applyAlignment="1" applyProtection="1">
      <alignment vertical="top" wrapText="1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49" fontId="5" fillId="0" borderId="25" xfId="63" applyNumberFormat="1" applyFont="1" applyBorder="1" applyAlignment="1" applyProtection="1">
      <alignment vertical="top"/>
      <protection/>
    </xf>
    <xf numFmtId="49" fontId="5" fillId="0" borderId="26" xfId="63" applyNumberFormat="1" applyFont="1" applyBorder="1" applyAlignment="1" applyProtection="1">
      <alignment vertical="top"/>
      <protection/>
    </xf>
    <xf numFmtId="49" fontId="5" fillId="0" borderId="27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 wrapText="1"/>
      <protection/>
    </xf>
    <xf numFmtId="49" fontId="5" fillId="0" borderId="22" xfId="63" applyNumberFormat="1" applyFont="1" applyFill="1" applyBorder="1" applyAlignment="1" applyProtection="1">
      <alignment vertical="top" wrapText="1"/>
      <protection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SheetLayoutView="100" zoomScalePageLayoutView="0" workbookViewId="0" topLeftCell="A1">
      <selection activeCell="G13" sqref="G13 G50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14</v>
      </c>
      <c r="B10" s="33"/>
      <c r="C10" s="33"/>
      <c r="D10" s="34"/>
      <c r="E10" s="12" t="s">
        <v>15</v>
      </c>
      <c r="F10" s="13">
        <v>1</v>
      </c>
      <c r="G10" s="14">
        <f>+G11+G63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2" t="s">
        <v>17</v>
      </c>
      <c r="B12" s="33"/>
      <c r="C12" s="33"/>
      <c r="D12" s="34"/>
      <c r="E12" s="12" t="s">
        <v>15</v>
      </c>
      <c r="F12" s="13">
        <v>1</v>
      </c>
      <c r="G12" s="14">
        <f>+G13+G50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3"/>
      <c r="D13" s="34"/>
      <c r="E13" s="12" t="s">
        <v>15</v>
      </c>
      <c r="F13" s="13">
        <v>1</v>
      </c>
      <c r="G13" s="14">
        <f>+G14+G35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19</v>
      </c>
      <c r="D14" s="34"/>
      <c r="E14" s="12" t="s">
        <v>15</v>
      </c>
      <c r="F14" s="13">
        <v>1</v>
      </c>
      <c r="G14" s="14">
        <f>+G15+G24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213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23</v>
      </c>
      <c r="F17" s="13">
        <v>213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25</v>
      </c>
      <c r="F18" s="13">
        <v>213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26</v>
      </c>
      <c r="E19" s="12" t="s">
        <v>25</v>
      </c>
      <c r="F19" s="13">
        <v>213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27</v>
      </c>
      <c r="E20" s="12" t="s">
        <v>25</v>
      </c>
      <c r="F20" s="13">
        <v>213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88</v>
      </c>
      <c r="E21" s="12" t="s">
        <v>25</v>
      </c>
      <c r="F21" s="13">
        <v>414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29</v>
      </c>
      <c r="F22" s="13">
        <v>804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31</v>
      </c>
      <c r="F23" s="13">
        <v>5.6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32</v>
      </c>
      <c r="E24" s="12" t="s">
        <v>15</v>
      </c>
      <c r="F24" s="13">
        <v>1</v>
      </c>
      <c r="G24" s="14">
        <f>+G25+G26+G27+G28+G29+G30+G31+G32+G33+G34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25</v>
      </c>
      <c r="F25" s="13">
        <v>213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34</v>
      </c>
      <c r="E26" s="12" t="s">
        <v>35</v>
      </c>
      <c r="F26" s="13">
        <v>213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36</v>
      </c>
      <c r="E27" s="12" t="s">
        <v>25</v>
      </c>
      <c r="F27" s="13">
        <v>414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37</v>
      </c>
      <c r="E28" s="12" t="s">
        <v>29</v>
      </c>
      <c r="F28" s="13">
        <v>402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38</v>
      </c>
      <c r="E29" s="12" t="s">
        <v>29</v>
      </c>
      <c r="F29" s="13">
        <v>402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39</v>
      </c>
      <c r="E30" s="12" t="s">
        <v>25</v>
      </c>
      <c r="F30" s="13">
        <v>414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40</v>
      </c>
      <c r="E31" s="12" t="s">
        <v>35</v>
      </c>
      <c r="F31" s="13">
        <v>414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41</v>
      </c>
      <c r="E32" s="12" t="s">
        <v>35</v>
      </c>
      <c r="F32" s="13">
        <v>207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42</v>
      </c>
      <c r="E33" s="12" t="s">
        <v>25</v>
      </c>
      <c r="F33" s="13">
        <v>76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43</v>
      </c>
      <c r="E34" s="12" t="s">
        <v>35</v>
      </c>
      <c r="F34" s="13">
        <v>641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38" t="s">
        <v>44</v>
      </c>
      <c r="D35" s="34"/>
      <c r="E35" s="12" t="s">
        <v>15</v>
      </c>
      <c r="F35" s="13">
        <v>1</v>
      </c>
      <c r="G35" s="14">
        <f>+G36+G44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44</v>
      </c>
      <c r="E36" s="12" t="s">
        <v>15</v>
      </c>
      <c r="F36" s="13">
        <v>1</v>
      </c>
      <c r="G36" s="14">
        <f>+G37+G38+G39+G40+G41+G42+G43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45</v>
      </c>
      <c r="E37" s="12" t="s">
        <v>29</v>
      </c>
      <c r="F37" s="13">
        <v>29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46</v>
      </c>
      <c r="E38" s="12" t="s">
        <v>47</v>
      </c>
      <c r="F38" s="13">
        <v>15.2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91</v>
      </c>
      <c r="E39" s="12" t="s">
        <v>48</v>
      </c>
      <c r="F39" s="13">
        <v>8.2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49</v>
      </c>
      <c r="E40" s="12" t="s">
        <v>47</v>
      </c>
      <c r="F40" s="13">
        <v>9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50</v>
      </c>
      <c r="E41" s="12" t="s">
        <v>47</v>
      </c>
      <c r="F41" s="13">
        <v>19.2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89</v>
      </c>
      <c r="E42" s="12" t="s">
        <v>51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52</v>
      </c>
      <c r="E43" s="12" t="s">
        <v>53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54</v>
      </c>
      <c r="E44" s="12" t="s">
        <v>15</v>
      </c>
      <c r="F44" s="13">
        <v>1</v>
      </c>
      <c r="G44" s="14">
        <f>+G45+G46+G47+G48+G49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55</v>
      </c>
      <c r="E45" s="12" t="s">
        <v>48</v>
      </c>
      <c r="F45" s="13">
        <v>17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56</v>
      </c>
      <c r="E46" s="12" t="s">
        <v>48</v>
      </c>
      <c r="F46" s="13">
        <v>11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57</v>
      </c>
      <c r="E47" s="12" t="s">
        <v>48</v>
      </c>
      <c r="F47" s="13">
        <v>6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90</v>
      </c>
      <c r="E48" s="12" t="s">
        <v>51</v>
      </c>
      <c r="F48" s="13">
        <v>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58</v>
      </c>
      <c r="E49" s="12" t="s">
        <v>48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38" t="s">
        <v>59</v>
      </c>
      <c r="C50" s="33"/>
      <c r="D50" s="34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8" t="s">
        <v>59</v>
      </c>
      <c r="D51" s="34"/>
      <c r="E51" s="12" t="s">
        <v>15</v>
      </c>
      <c r="F51" s="13">
        <v>1</v>
      </c>
      <c r="G51" s="14">
        <f>+G52+G59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60</v>
      </c>
      <c r="E52" s="12" t="s">
        <v>15</v>
      </c>
      <c r="F52" s="13">
        <v>1</v>
      </c>
      <c r="G52" s="14">
        <f>+G53+G54+G55+G56+G57+G58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61</v>
      </c>
      <c r="E53" s="12" t="s">
        <v>62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63</v>
      </c>
      <c r="E54" s="12" t="s">
        <v>62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64</v>
      </c>
      <c r="E55" s="12" t="s">
        <v>62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65</v>
      </c>
      <c r="E56" s="12" t="s">
        <v>62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66</v>
      </c>
      <c r="E57" s="12" t="s">
        <v>67</v>
      </c>
      <c r="F57" s="13">
        <v>6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68</v>
      </c>
      <c r="E58" s="12" t="s">
        <v>62</v>
      </c>
      <c r="F58" s="13">
        <v>2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69</v>
      </c>
      <c r="E59" s="12" t="s">
        <v>15</v>
      </c>
      <c r="F59" s="13">
        <v>1</v>
      </c>
      <c r="G59" s="14">
        <f>+G60+G61+G62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70</v>
      </c>
      <c r="E60" s="12" t="s">
        <v>29</v>
      </c>
      <c r="F60" s="13">
        <v>30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71</v>
      </c>
      <c r="E61" s="12" t="s">
        <v>72</v>
      </c>
      <c r="F61" s="13">
        <v>5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73</v>
      </c>
      <c r="E62" s="12" t="s">
        <v>72</v>
      </c>
      <c r="F62" s="13">
        <v>5</v>
      </c>
      <c r="G62" s="20"/>
      <c r="H62" s="2"/>
      <c r="I62" s="15">
        <v>53</v>
      </c>
      <c r="J62" s="15">
        <v>4</v>
      </c>
    </row>
    <row r="63" spans="1:10" ht="42" customHeight="1">
      <c r="A63" s="32" t="s">
        <v>74</v>
      </c>
      <c r="B63" s="33"/>
      <c r="C63" s="33"/>
      <c r="D63" s="34"/>
      <c r="E63" s="12" t="s">
        <v>15</v>
      </c>
      <c r="F63" s="13">
        <v>1</v>
      </c>
      <c r="G63" s="14">
        <f>+G64+G78</f>
        <v>0</v>
      </c>
      <c r="H63" s="2"/>
      <c r="I63" s="15">
        <v>54</v>
      </c>
      <c r="J63" s="15"/>
    </row>
    <row r="64" spans="1:10" ht="42" customHeight="1">
      <c r="A64" s="32" t="s">
        <v>75</v>
      </c>
      <c r="B64" s="33"/>
      <c r="C64" s="33"/>
      <c r="D64" s="34"/>
      <c r="E64" s="12" t="s">
        <v>15</v>
      </c>
      <c r="F64" s="13">
        <v>1</v>
      </c>
      <c r="G64" s="14">
        <f>+G65+G66+G73</f>
        <v>0</v>
      </c>
      <c r="H64" s="2"/>
      <c r="I64" s="15">
        <v>55</v>
      </c>
      <c r="J64" s="15">
        <v>200</v>
      </c>
    </row>
    <row r="65" spans="1:10" ht="42" customHeight="1">
      <c r="A65" s="32" t="s">
        <v>76</v>
      </c>
      <c r="B65" s="33"/>
      <c r="C65" s="33"/>
      <c r="D65" s="34"/>
      <c r="E65" s="12" t="s">
        <v>15</v>
      </c>
      <c r="F65" s="13">
        <v>1</v>
      </c>
      <c r="G65" s="20"/>
      <c r="H65" s="2"/>
      <c r="I65" s="15">
        <v>56</v>
      </c>
      <c r="J65" s="15"/>
    </row>
    <row r="66" spans="1:10" ht="42" customHeight="1">
      <c r="A66" s="32" t="s">
        <v>77</v>
      </c>
      <c r="B66" s="33"/>
      <c r="C66" s="33"/>
      <c r="D66" s="34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1</v>
      </c>
    </row>
    <row r="67" spans="1:10" ht="42" customHeight="1">
      <c r="A67" s="10"/>
      <c r="B67" s="38" t="s">
        <v>77</v>
      </c>
      <c r="C67" s="33"/>
      <c r="D67" s="34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38" t="s">
        <v>77</v>
      </c>
      <c r="D68" s="34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78</v>
      </c>
      <c r="E69" s="12" t="s">
        <v>15</v>
      </c>
      <c r="F69" s="13">
        <v>1</v>
      </c>
      <c r="G69" s="14">
        <f>+G70+G71+G72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79</v>
      </c>
      <c r="E70" s="12" t="s">
        <v>25</v>
      </c>
      <c r="F70" s="13">
        <v>1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80</v>
      </c>
      <c r="E71" s="12" t="s">
        <v>25</v>
      </c>
      <c r="F71" s="13">
        <v>1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81</v>
      </c>
      <c r="E72" s="12" t="s">
        <v>82</v>
      </c>
      <c r="F72" s="13">
        <v>1</v>
      </c>
      <c r="G72" s="20"/>
      <c r="H72" s="2"/>
      <c r="I72" s="15">
        <v>63</v>
      </c>
      <c r="J72" s="15">
        <v>4</v>
      </c>
    </row>
    <row r="73" spans="1:10" ht="42" customHeight="1">
      <c r="A73" s="32" t="s">
        <v>83</v>
      </c>
      <c r="B73" s="33"/>
      <c r="C73" s="33"/>
      <c r="D73" s="34"/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1</v>
      </c>
    </row>
    <row r="74" spans="1:10" ht="42" customHeight="1">
      <c r="A74" s="10"/>
      <c r="B74" s="38" t="s">
        <v>83</v>
      </c>
      <c r="C74" s="33"/>
      <c r="D74" s="34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2</v>
      </c>
    </row>
    <row r="75" spans="1:10" ht="42" customHeight="1">
      <c r="A75" s="10"/>
      <c r="B75" s="11"/>
      <c r="C75" s="38" t="s">
        <v>83</v>
      </c>
      <c r="D75" s="34"/>
      <c r="E75" s="12" t="s">
        <v>15</v>
      </c>
      <c r="F75" s="13">
        <v>1</v>
      </c>
      <c r="G75" s="14">
        <f>+G76</f>
        <v>0</v>
      </c>
      <c r="H75" s="2"/>
      <c r="I75" s="15">
        <v>66</v>
      </c>
      <c r="J75" s="15">
        <v>3</v>
      </c>
    </row>
    <row r="76" spans="1:10" ht="42" customHeight="1">
      <c r="A76" s="10"/>
      <c r="B76" s="11"/>
      <c r="C76" s="11"/>
      <c r="D76" s="19" t="s">
        <v>83</v>
      </c>
      <c r="E76" s="12" t="s">
        <v>15</v>
      </c>
      <c r="F76" s="13">
        <v>1</v>
      </c>
      <c r="G76" s="14">
        <f>+G77</f>
        <v>0</v>
      </c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84</v>
      </c>
      <c r="E77" s="12" t="s">
        <v>67</v>
      </c>
      <c r="F77" s="13">
        <v>10</v>
      </c>
      <c r="G77" s="20"/>
      <c r="H77" s="2"/>
      <c r="I77" s="15">
        <v>68</v>
      </c>
      <c r="J77" s="15">
        <v>4</v>
      </c>
    </row>
    <row r="78" spans="1:10" ht="42" customHeight="1">
      <c r="A78" s="32" t="s">
        <v>85</v>
      </c>
      <c r="B78" s="33"/>
      <c r="C78" s="33"/>
      <c r="D78" s="34"/>
      <c r="E78" s="12" t="s">
        <v>15</v>
      </c>
      <c r="F78" s="13">
        <v>1</v>
      </c>
      <c r="G78" s="20"/>
      <c r="H78" s="2"/>
      <c r="I78" s="15">
        <v>69</v>
      </c>
      <c r="J78" s="15">
        <v>210</v>
      </c>
    </row>
    <row r="79" spans="1:10" ht="42" customHeight="1">
      <c r="A79" s="32" t="s">
        <v>86</v>
      </c>
      <c r="B79" s="33"/>
      <c r="C79" s="33"/>
      <c r="D79" s="34"/>
      <c r="E79" s="12" t="s">
        <v>15</v>
      </c>
      <c r="F79" s="13">
        <v>1</v>
      </c>
      <c r="G79" s="20"/>
      <c r="H79" s="2"/>
      <c r="I79" s="15">
        <v>70</v>
      </c>
      <c r="J79" s="15">
        <v>220</v>
      </c>
    </row>
    <row r="80" spans="1:10" ht="42" customHeight="1">
      <c r="A80" s="39" t="s">
        <v>87</v>
      </c>
      <c r="B80" s="40"/>
      <c r="C80" s="40"/>
      <c r="D80" s="41"/>
      <c r="E80" s="21" t="s">
        <v>15</v>
      </c>
      <c r="F80" s="22">
        <v>1</v>
      </c>
      <c r="G80" s="23">
        <f>+G10+G79</f>
        <v>0</v>
      </c>
      <c r="H80" s="24"/>
      <c r="I80" s="25">
        <v>71</v>
      </c>
      <c r="J80" s="25">
        <v>30</v>
      </c>
    </row>
    <row r="81" spans="1:10" ht="42" customHeight="1">
      <c r="A81" s="35" t="s">
        <v>11</v>
      </c>
      <c r="B81" s="36"/>
      <c r="C81" s="36"/>
      <c r="D81" s="37"/>
      <c r="E81" s="16" t="s">
        <v>12</v>
      </c>
      <c r="F81" s="17" t="s">
        <v>12</v>
      </c>
      <c r="G81" s="18">
        <f>G80</f>
        <v>0</v>
      </c>
      <c r="I81" s="15">
        <v>72</v>
      </c>
      <c r="J81" s="15">
        <v>90</v>
      </c>
    </row>
    <row r="82" ht="42" customHeight="1"/>
    <row r="83" ht="42" customHeight="1"/>
  </sheetData>
  <sheetProtection password="FD80" sheet="1" objects="1" scenarios="1"/>
  <mergeCells count="27">
    <mergeCell ref="A78:D78"/>
    <mergeCell ref="A63:D63"/>
    <mergeCell ref="A64:D64"/>
    <mergeCell ref="A65:D65"/>
    <mergeCell ref="A79:D79"/>
    <mergeCell ref="A80:D80"/>
    <mergeCell ref="B67:D67"/>
    <mergeCell ref="C68:D68"/>
    <mergeCell ref="A73:D73"/>
    <mergeCell ref="B74:D74"/>
    <mergeCell ref="C75:D75"/>
    <mergeCell ref="A66:D66"/>
    <mergeCell ref="A81:D81"/>
    <mergeCell ref="A10:D10"/>
    <mergeCell ref="A11:D11"/>
    <mergeCell ref="A12:D12"/>
    <mergeCell ref="B13:D13"/>
    <mergeCell ref="C14:D14"/>
    <mergeCell ref="C35:D35"/>
    <mergeCell ref="B50:D50"/>
    <mergeCell ref="C51:D51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Saika Masato</dc:creator>
  <cp:keywords/>
  <dc:description/>
  <cp:lastModifiedBy>Saika Masato</cp:lastModifiedBy>
  <dcterms:created xsi:type="dcterms:W3CDTF">2020-09-15T06:16:55Z</dcterms:created>
  <dcterms:modified xsi:type="dcterms:W3CDTF">2020-09-16T01:42:37Z</dcterms:modified>
  <cp:category/>
  <cp:version/>
  <cp:contentType/>
  <cp:contentStatus/>
</cp:coreProperties>
</file>